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8_{DD50A404-DB03-4317-BEE6-C502B62F86CB}" xr6:coauthVersionLast="47" xr6:coauthVersionMax="47" xr10:uidLastSave="{00000000-0000-0000-0000-000000000000}"/>
  <bookViews>
    <workbookView xWindow="-108" yWindow="-108" windowWidth="23256" windowHeight="1257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Input'!$A$1:$H$56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  <c r="G11" i="5"/>
  <c r="M23" i="5"/>
  <c r="M15" i="5"/>
  <c r="AJ29" i="4" l="1"/>
  <c r="B110" i="4"/>
  <c r="AK31" i="4" s="1"/>
  <c r="C110" i="4"/>
  <c r="AJ31" i="4" s="1"/>
  <c r="B95" i="4"/>
  <c r="C95" i="4"/>
  <c r="B79" i="4"/>
  <c r="C79" i="4"/>
  <c r="B94" i="4"/>
  <c r="AK30" i="4" s="1"/>
  <c r="C94" i="4"/>
  <c r="AJ30" i="4" s="1"/>
  <c r="D94" i="4"/>
  <c r="B78" i="4"/>
  <c r="AK29" i="4" s="1"/>
  <c r="C78" i="4"/>
  <c r="B62" i="4"/>
  <c r="C62" i="4"/>
  <c r="B63" i="4"/>
  <c r="C63" i="4"/>
  <c r="C61" i="4"/>
  <c r="B61" i="4"/>
  <c r="B109" i="4"/>
  <c r="C93" i="4"/>
  <c r="B93" i="4"/>
  <c r="B77" i="4"/>
  <c r="C109" i="4"/>
  <c r="C77" i="4"/>
  <c r="AJ32" i="4" l="1"/>
  <c r="AK32" i="4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E53" i="5" s="1"/>
  <c r="M19" i="5"/>
  <c r="E58" i="5" s="1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<sst xmlns="http://schemas.openxmlformats.org/spreadsheetml/2006/main" count="98" uniqueCount="49">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</sst>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tabSelected="1" view="pageBreakPreview" zoomScale="90" zoomScaleNormal="90" zoomScaleSheetLayoutView="90" workbookViewId="0">
      <selection activeCell="B138" sqref="B1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3">
        <v>43881</v>
      </c>
      <c r="E28" s="53"/>
      <c r="F28" s="50"/>
      <c r="G28" s="53">
        <v>43910</v>
      </c>
      <c r="H28" s="53"/>
      <c r="I28" s="50"/>
      <c r="J28" s="53">
        <v>43941</v>
      </c>
      <c r="K28" s="53"/>
      <c r="L28" s="50"/>
      <c r="M28" s="53">
        <v>43971</v>
      </c>
      <c r="N28" s="53"/>
      <c r="O28" s="50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54" t="e">
        <f>AK32/AJ32-1</f>
        <v>#DIV/0!</v>
      </c>
      <c r="AK33" s="55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9" t="s">
        <v>16</v>
      </c>
      <c r="B47" s="59"/>
      <c r="C47" s="59"/>
      <c r="D47" s="59"/>
      <c r="E47" s="59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4"/>
  <sheetViews>
    <sheetView showGridLines="0" view="pageBreakPreview" topLeftCell="A22" zoomScale="60" zoomScaleNormal="100" workbookViewId="0">
      <selection activeCell="F55" sqref="F55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46">
        <v>102.23399999999999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51">
        <v>44317</v>
      </c>
      <c r="D54" s="46">
        <v>112.97</v>
      </c>
      <c r="E54" s="40"/>
      <c r="F54" s="20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32"/>
      <c r="D55" s="28"/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5"/>
      <c r="B56" s="32"/>
      <c r="C56" s="32"/>
      <c r="D56" s="28" t="s">
        <v>43</v>
      </c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2"/>
      <c r="B57" s="32"/>
      <c r="C57" s="32"/>
      <c r="D57" s="28"/>
      <c r="E57" s="28"/>
      <c r="F57" s="28"/>
      <c r="G57" s="28"/>
      <c r="H57" s="28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2"/>
      <c r="B58" s="32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x14ac:dyDescent="0.3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x14ac:dyDescent="0.3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x14ac:dyDescent="0.3"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x14ac:dyDescent="0.3"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x14ac:dyDescent="0.3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x14ac:dyDescent="0.3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1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1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x14ac:dyDescent="0.3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>
      <selection activeCell="K20" sqref="K20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44317</v>
      </c>
      <c r="E11" s="26">
        <v>0</v>
      </c>
      <c r="G11" s="26">
        <f>5773+354250</f>
        <v>360023</v>
      </c>
      <c r="I11" s="26">
        <v>270884</v>
      </c>
      <c r="K11" s="26">
        <v>714265</v>
      </c>
      <c r="M11" s="26">
        <f>SUM(E11:K11)</f>
        <v>1345172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44287</v>
      </c>
      <c r="E15" s="26">
        <v>0</v>
      </c>
      <c r="G15" s="26">
        <v>938689</v>
      </c>
      <c r="I15" s="26">
        <v>344186.76</v>
      </c>
      <c r="K15" s="26">
        <v>752121.94</v>
      </c>
      <c r="M15" s="26">
        <f>SUM(E15:K15)</f>
        <v>2034997.7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43952</v>
      </c>
      <c r="E19" s="26">
        <v>0</v>
      </c>
      <c r="G19" s="26">
        <f>2036+386146</f>
        <v>388182</v>
      </c>
      <c r="I19" s="26">
        <v>134579</v>
      </c>
      <c r="K19" s="26">
        <v>461717</v>
      </c>
      <c r="M19" s="26">
        <f>SUM(E19:K19)</f>
        <v>984478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43922</v>
      </c>
      <c r="E23" s="26">
        <v>0</v>
      </c>
      <c r="G23" s="26">
        <v>1264173.67</v>
      </c>
      <c r="I23" s="26">
        <v>24551.37</v>
      </c>
      <c r="K23" s="26">
        <v>579103.42000000004</v>
      </c>
      <c r="M23" s="26">
        <f>SUM(E23:K23)</f>
        <v>1867828.46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44317</v>
      </c>
      <c r="D53" s="25"/>
      <c r="E53" s="26">
        <f>M15-M11</f>
        <v>689825.7</v>
      </c>
      <c r="F53" s="25"/>
      <c r="G53" s="52">
        <v>44287</v>
      </c>
      <c r="H53" s="25"/>
      <c r="I53" s="26">
        <v>884369.1399999999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43952</v>
      </c>
      <c r="D58" s="25"/>
      <c r="E58" s="26">
        <f>M23-M19</f>
        <v>883350.46</v>
      </c>
      <c r="F58" s="25"/>
      <c r="G58" s="52">
        <v>43922</v>
      </c>
      <c r="H58" s="25"/>
      <c r="I58" s="26">
        <v>847749.06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2021-06-15T17:47:29Z</cp:lastPrinted>
  <dcterms:created xsi:type="dcterms:W3CDTF">2020-04-08T14:34:01Z</dcterms:created>
  <dcterms:modified xsi:type="dcterms:W3CDTF">2021-06-15T17:47:46Z</dcterms:modified>
</cp:coreProperties>
</file>